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ocuments\2 RKCC Convenor\WSMBA\WSMBA 2021\"/>
    </mc:Choice>
  </mc:AlternateContent>
  <xr:revisionPtr revIDLastSave="0" documentId="13_ncr:1_{BC43B858-54B2-40A2-9BF7-0C7064D761DA}" xr6:coauthVersionLast="47" xr6:coauthVersionMax="47" xr10:uidLastSave="{00000000-0000-0000-0000-000000000000}"/>
  <bookViews>
    <workbookView xWindow="-120" yWindow="-120" windowWidth="29040" windowHeight="15525" activeTab="4" xr2:uid="{00000000-000D-0000-FFFF-FFFF00000000}"/>
  </bookViews>
  <sheets>
    <sheet name="UICs" sheetId="2" r:id="rId1"/>
    <sheet name="Schedule" sheetId="4" r:id="rId2"/>
    <sheet name="Coaches" sheetId="1" r:id="rId3"/>
    <sheet name="Seeding" sheetId="3" r:id="rId4"/>
    <sheet name="Sheet1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3" i="4"/>
  <c r="G4" i="2"/>
  <c r="G5" i="2"/>
  <c r="G6" i="2"/>
  <c r="G7" i="2"/>
  <c r="G3" i="2"/>
  <c r="G13" i="1"/>
  <c r="G25" i="1"/>
  <c r="G21" i="1"/>
  <c r="G16" i="1"/>
  <c r="G7" i="1"/>
  <c r="G2" i="1"/>
  <c r="D18" i="4"/>
  <c r="D17" i="4"/>
  <c r="G18" i="4"/>
  <c r="G17" i="4"/>
  <c r="D14" i="4"/>
  <c r="G14" i="4"/>
  <c r="D13" i="4"/>
  <c r="G13" i="4"/>
  <c r="G10" i="4"/>
  <c r="D10" i="4"/>
  <c r="G9" i="4"/>
  <c r="D9" i="4"/>
</calcChain>
</file>

<file path=xl/sharedStrings.xml><?xml version="1.0" encoding="utf-8"?>
<sst xmlns="http://schemas.openxmlformats.org/spreadsheetml/2006/main" count="330" uniqueCount="162">
  <si>
    <t>Jason Moir</t>
  </si>
  <si>
    <t>Head Coach</t>
  </si>
  <si>
    <t>jaymoir21@hotmail.com</t>
  </si>
  <si>
    <t>204-510-3630</t>
  </si>
  <si>
    <t>Jay Yarmey</t>
  </si>
  <si>
    <t>Assistant Coach</t>
  </si>
  <si>
    <t>jayyarmey@gmail.com</t>
  </si>
  <si>
    <t>Brock Schmidtke</t>
  </si>
  <si>
    <t>brocklisa.schmidtke@gmail.com</t>
  </si>
  <si>
    <t>Charleswood Goldeyes</t>
  </si>
  <si>
    <t>Charleswood Hawks</t>
  </si>
  <si>
    <t>Neil Gordon</t>
  </si>
  <si>
    <t>neil_gordon@outlook.com</t>
  </si>
  <si>
    <t>204-299-5262</t>
  </si>
  <si>
    <t>Chris Wantizing</t>
  </si>
  <si>
    <t>cwantzing@shaw.ca</t>
  </si>
  <si>
    <t>Chad Tristram</t>
  </si>
  <si>
    <t>tristram@mymts.net</t>
  </si>
  <si>
    <t>Mike Gillam</t>
  </si>
  <si>
    <t>michael@gillam.tv</t>
  </si>
  <si>
    <t>Bill Hunter</t>
  </si>
  <si>
    <t>wmhunter@gmail.com</t>
  </si>
  <si>
    <t>Evan Robinson</t>
  </si>
  <si>
    <t>Apprentice Coach</t>
  </si>
  <si>
    <t>evrob7@gmail.com</t>
  </si>
  <si>
    <t>Tara Wantzing</t>
  </si>
  <si>
    <t>Manager</t>
  </si>
  <si>
    <t>tarac@shaw.ca</t>
  </si>
  <si>
    <t>Corydon Comets</t>
  </si>
  <si>
    <t>Rob Krause</t>
  </si>
  <si>
    <t>rob@smallmanrecords.com</t>
  </si>
  <si>
    <t>204-962-3824</t>
  </si>
  <si>
    <t>Devin Latimer</t>
  </si>
  <si>
    <t>devinlat@gmail.com</t>
  </si>
  <si>
    <t>Colin Fast</t>
  </si>
  <si>
    <t>colinfast@gmail.com</t>
  </si>
  <si>
    <t>Fort Garry Sox</t>
  </si>
  <si>
    <t>Aaron Spott</t>
  </si>
  <si>
    <t>atspott@hotmail.com</t>
  </si>
  <si>
    <t>204-504-9856</t>
  </si>
  <si>
    <t>Danelle Gaudry</t>
  </si>
  <si>
    <t>dgaudry22@shaw.ca</t>
  </si>
  <si>
    <t>Shawn Dyck</t>
  </si>
  <si>
    <t>shawn_dyck@hotmail.com</t>
  </si>
  <si>
    <t>Rob Holland</t>
  </si>
  <si>
    <t>jnrholland@shaw.ca</t>
  </si>
  <si>
    <t>Jason Hoeppner</t>
  </si>
  <si>
    <t>jm_hoeppner@hotmail.com</t>
  </si>
  <si>
    <t>13 u A</t>
  </si>
  <si>
    <t>1 vs 2</t>
  </si>
  <si>
    <t>1 vs 3</t>
  </si>
  <si>
    <t>1 vs 4</t>
  </si>
  <si>
    <t>Top 2 teams Final</t>
  </si>
  <si>
    <t>3 vs 4</t>
  </si>
  <si>
    <t>2 vs 4</t>
  </si>
  <si>
    <t>2 vs 3</t>
  </si>
  <si>
    <t>Team</t>
  </si>
  <si>
    <t>GP</t>
  </si>
  <si>
    <t>W</t>
  </si>
  <si>
    <t>L</t>
  </si>
  <si>
    <t>T</t>
  </si>
  <si>
    <t>PTS</t>
  </si>
  <si>
    <t>RF</t>
  </si>
  <si>
    <t>RA</t>
  </si>
  <si>
    <t>Visitor</t>
  </si>
  <si>
    <t>Home</t>
  </si>
  <si>
    <t xml:space="preserve">From the http://www.winnipegsouth.net/division/537/10449/standings web site </t>
  </si>
  <si>
    <t>13U A Playoff Schedule</t>
  </si>
  <si>
    <t>Time</t>
  </si>
  <si>
    <t>TBD</t>
  </si>
  <si>
    <t>Score</t>
  </si>
  <si>
    <t>DO</t>
  </si>
  <si>
    <t>Location</t>
  </si>
  <si>
    <t>PJS</t>
  </si>
  <si>
    <t>FG3</t>
  </si>
  <si>
    <t>RH3</t>
  </si>
  <si>
    <t>Wed Aug 25</t>
  </si>
  <si>
    <t>Fri Aug 27</t>
  </si>
  <si>
    <t>Sat Aug 28</t>
  </si>
  <si>
    <t>Mon Aug 30</t>
  </si>
  <si>
    <t>St. James</t>
  </si>
  <si>
    <t>Chase Palka</t>
  </si>
  <si>
    <t>baseball_guy24@hotmail.com</t>
  </si>
  <si>
    <t>North</t>
  </si>
  <si>
    <t>Mark Witiuk</t>
  </si>
  <si>
    <t>markawitiuk@gmail.com</t>
  </si>
  <si>
    <t>Red River</t>
  </si>
  <si>
    <t>Will Streilen</t>
  </si>
  <si>
    <t>uic@redrivervalleybaseball.ca</t>
  </si>
  <si>
    <t>BoniVital</t>
  </si>
  <si>
    <t>Phil Habeck</t>
  </si>
  <si>
    <t>phabeck@mymts.net</t>
  </si>
  <si>
    <t>South</t>
  </si>
  <si>
    <t>Riley Nordman</t>
  </si>
  <si>
    <t>uic@winnipegsouth.net</t>
  </si>
  <si>
    <t>UIC's</t>
  </si>
  <si>
    <t>#</t>
  </si>
  <si>
    <t>Date</t>
  </si>
  <si>
    <t>Mon, Jul. 12, 2021 6:30 PM</t>
  </si>
  <si>
    <t>River Heights #3</t>
  </si>
  <si>
    <t>Corydon Comets (16)</t>
  </si>
  <si>
    <t>Fort Garry Sox (15)</t>
  </si>
  <si>
    <t>Pacific Junction South - Charleswood</t>
  </si>
  <si>
    <t>Charleswood Goldeyes (9)</t>
  </si>
  <si>
    <t>Charleswood Hawks (11)</t>
  </si>
  <si>
    <t>Wed, Jul. 14, 2021 6:30 PM</t>
  </si>
  <si>
    <t>Charleswood Hawks (14)</t>
  </si>
  <si>
    <t>Corydon Comets (11)</t>
  </si>
  <si>
    <t>Fort Garry Community Center #3</t>
  </si>
  <si>
    <t>Fort Garry Sox (11)</t>
  </si>
  <si>
    <t>Charleswood Goldeyes (10)</t>
  </si>
  <si>
    <t>Mon, Jul. 19, 2021 6:30 PM</t>
  </si>
  <si>
    <t>Corydon Comets (5)</t>
  </si>
  <si>
    <t>Fort Garry Sox (14)</t>
  </si>
  <si>
    <t>Charleswood Hawks (20)</t>
  </si>
  <si>
    <t>Wed, Jul. 21, 2021 6:30 PM</t>
  </si>
  <si>
    <t>Charleswood Hawks (5)</t>
  </si>
  <si>
    <t>Corydon Comets (3)</t>
  </si>
  <si>
    <t>Charleswood Goldeyes (13)</t>
  </si>
  <si>
    <t>Mon, Jul. 26, 2021 6:30 PM</t>
  </si>
  <si>
    <t>Charleswood Goldeyes (17)</t>
  </si>
  <si>
    <t>Corydon Comets (4)</t>
  </si>
  <si>
    <t>Charleswood Hawks (17)</t>
  </si>
  <si>
    <t>Wed, Jul. 28, 2021 6:30 PM</t>
  </si>
  <si>
    <t>Charleswood Hawks (2)</t>
  </si>
  <si>
    <t>Charleswood Goldeyes (11)</t>
  </si>
  <si>
    <t>Fort Garry Sox (17)</t>
  </si>
  <si>
    <t>Corydon Comets (14)</t>
  </si>
  <si>
    <t>Mon, Aug. 02, 2021 6:00 PM</t>
  </si>
  <si>
    <t>Fort Garry Sox (8)</t>
  </si>
  <si>
    <t>Charleswood Hawks (6)</t>
  </si>
  <si>
    <t>Wed, Aug. 04, 2021 6:00 PM</t>
  </si>
  <si>
    <t>Charleswood Hawks (8)</t>
  </si>
  <si>
    <t>Corydon Comets (18)</t>
  </si>
  <si>
    <t>Fort Garry Sox (3)</t>
  </si>
  <si>
    <t>Charleswood Goldeyes (18)</t>
  </si>
  <si>
    <t>Mon, Aug. 09, 2021 6:00 PM</t>
  </si>
  <si>
    <t>Charleswood Goldeyes (16)</t>
  </si>
  <si>
    <t>Corydon Comets (13)</t>
  </si>
  <si>
    <t>Wed, Aug. 11, 2021 6:00 PM</t>
  </si>
  <si>
    <t>Charleswood Hawks (18)</t>
  </si>
  <si>
    <t>Corydon Comets (7)</t>
  </si>
  <si>
    <t>Charleswood Goldeyes (8)</t>
  </si>
  <si>
    <t>Mon, Aug. 16, 2021 6:00 PM</t>
  </si>
  <si>
    <t>Fort Garry Sox (16)</t>
  </si>
  <si>
    <t>Charleswood Hawks (12)</t>
  </si>
  <si>
    <t>Wed, Aug. 18, 2021 6:00 PM</t>
  </si>
  <si>
    <t>Charleswood Goldeyes (15)</t>
  </si>
  <si>
    <t>Fort Garry Sox (13)</t>
  </si>
  <si>
    <t>Corydon Comets (21)</t>
  </si>
  <si>
    <t>CW</t>
  </si>
  <si>
    <t>FG</t>
  </si>
  <si>
    <t>CC</t>
  </si>
  <si>
    <t>Reg Season</t>
  </si>
  <si>
    <t>1st</t>
  </si>
  <si>
    <t>2nd</t>
  </si>
  <si>
    <t>3rd</t>
  </si>
  <si>
    <t>4th</t>
  </si>
  <si>
    <t>Loss</t>
  </si>
  <si>
    <t>Win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</si>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</sst>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8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8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rocklisa.schmidtke@gmail.com" TargetMode="External"/><Relationship Id="rId2" Type="http://schemas.openxmlformats.org/officeDocument/2006/relationships/hyperlink" Target="mailto:jayyarmey@gmail.com" TargetMode="External"/><Relationship Id="rId1" Type="http://schemas.openxmlformats.org/officeDocument/2006/relationships/hyperlink" Target="mailto:jaymoir21@hotmail.com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0F67-019A-4C6F-85A9-EDB7D241190A}">
  <dimension ref="B1:G7"/>
  <sheetViews>
    <sheetView workbookViewId="0">
      <selection activeCell="D24" sqref="D24"/>
    </sheetView>
  </sheetViews>
  <sheetFormatPr defaultRowHeight="15" x14ac:dyDescent="0.25"/>
  <cols>
    <col min="2" max="2" width="9.42578125" bestFit="1" customWidth="1"/>
    <col min="3" max="3" width="14.28515625" bestFit="1" customWidth="1"/>
    <col min="4" max="4" width="28.28515625" bestFit="1" customWidth="1"/>
    <col min="5" max="5" width="11" customWidth="1"/>
    <col min="6" max="6" width="9.42578125" customWidth="1"/>
    <col min="7" max="7" width="53.42578125" bestFit="1" customWidth="1"/>
  </cols>
  <sheetData>
    <row r="1" spans="2:7" x14ac:dyDescent="0.25">
      <c r="B1" t="s">
        <v>95</v>
      </c>
    </row>
    <row r="2" spans="2:7" ht="15.75" thickBot="1" x14ac:dyDescent="0.3"/>
    <row r="3" spans="2:7" ht="15.75" thickBot="1" x14ac:dyDescent="0.3">
      <c r="B3" s="25" t="s">
        <v>80</v>
      </c>
      <c r="C3" s="26" t="s">
        <v>81</v>
      </c>
      <c r="D3" s="26" t="s">
        <v>82</v>
      </c>
      <c r="G3" t="str">
        <f>CONCATENATE(C3," (",B3,") &lt;",D3,"&gt;;")</f>
        <v>Chase Palka (St. James) &lt;baseball_guy24@hotmail.com&gt;;</v>
      </c>
    </row>
    <row r="4" spans="2:7" ht="15.75" thickBot="1" x14ac:dyDescent="0.3">
      <c r="B4" s="27" t="s">
        <v>83</v>
      </c>
      <c r="C4" s="28" t="s">
        <v>84</v>
      </c>
      <c r="D4" s="28" t="s">
        <v>85</v>
      </c>
      <c r="G4" t="str">
        <f t="shared" ref="G4:G7" si="0">CONCATENATE(C4," (",B4,") &lt;",D4,"&gt;;")</f>
        <v>Mark Witiuk (North) &lt;markawitiuk@gmail.com&gt;;</v>
      </c>
    </row>
    <row r="5" spans="2:7" ht="15.75" thickBot="1" x14ac:dyDescent="0.3">
      <c r="B5" s="27" t="s">
        <v>86</v>
      </c>
      <c r="C5" s="28" t="s">
        <v>87</v>
      </c>
      <c r="D5" s="28" t="s">
        <v>88</v>
      </c>
      <c r="G5" t="str">
        <f t="shared" si="0"/>
        <v>Will Streilen (Red River) &lt;uic@redrivervalleybaseball.ca&gt;;</v>
      </c>
    </row>
    <row r="6" spans="2:7" ht="15.75" thickBot="1" x14ac:dyDescent="0.3">
      <c r="B6" s="27" t="s">
        <v>89</v>
      </c>
      <c r="C6" s="28" t="s">
        <v>90</v>
      </c>
      <c r="D6" s="28" t="s">
        <v>91</v>
      </c>
      <c r="G6" t="str">
        <f t="shared" si="0"/>
        <v>Phil Habeck (BoniVital) &lt;phabeck@mymts.net&gt;;</v>
      </c>
    </row>
    <row r="7" spans="2:7" ht="15.75" thickBot="1" x14ac:dyDescent="0.3">
      <c r="B7" s="27" t="s">
        <v>92</v>
      </c>
      <c r="C7" s="28" t="s">
        <v>93</v>
      </c>
      <c r="D7" s="28" t="s">
        <v>94</v>
      </c>
      <c r="G7" t="str">
        <f t="shared" si="0"/>
        <v>Riley Nordman (South) &lt;uic@winnipegsouth.net&gt;;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7767-A408-4D5C-9B05-BA6E577C1DCA}">
  <dimension ref="A1:I27"/>
  <sheetViews>
    <sheetView workbookViewId="0">
      <selection activeCell="G4" sqref="G4"/>
    </sheetView>
  </sheetViews>
  <sheetFormatPr defaultRowHeight="15" x14ac:dyDescent="0.25"/>
  <cols>
    <col min="1" max="1" width="16.42578125" style="3" bestFit="1" customWidth="1"/>
    <col min="2" max="2" width="9.5703125" style="3" customWidth="1"/>
    <col min="3" max="3" width="8.42578125" style="3" bestFit="1" customWidth="1"/>
    <col min="4" max="4" width="21.7109375" style="3" bestFit="1" customWidth="1"/>
    <col min="6" max="6" width="9.140625" style="3"/>
    <col min="7" max="7" width="21.7109375" style="3" bestFit="1" customWidth="1"/>
    <col min="8" max="9" width="9.140625" style="3"/>
    <col min="10" max="10" width="21.7109375" style="3" bestFit="1" customWidth="1"/>
    <col min="11" max="11" width="3.5703125" style="3" bestFit="1" customWidth="1"/>
    <col min="12" max="12" width="3" style="3" bestFit="1" customWidth="1"/>
    <col min="13" max="14" width="2" style="3" bestFit="1" customWidth="1"/>
    <col min="15" max="15" width="4.140625" style="3" bestFit="1" customWidth="1"/>
    <col min="16" max="17" width="4" style="3" bestFit="1" customWidth="1"/>
    <col min="18" max="16384" width="9.140625" style="3"/>
  </cols>
  <sheetData>
    <row r="1" spans="1:9" x14ac:dyDescent="0.25">
      <c r="A1" s="7" t="s">
        <v>67</v>
      </c>
      <c r="E1" s="3"/>
    </row>
    <row r="2" spans="1:9" x14ac:dyDescent="0.25">
      <c r="B2" s="3" t="s">
        <v>153</v>
      </c>
      <c r="D2" s="4" t="s">
        <v>56</v>
      </c>
      <c r="E2" s="3"/>
    </row>
    <row r="3" spans="1:9" x14ac:dyDescent="0.25">
      <c r="B3" s="1"/>
      <c r="C3" s="5" t="s">
        <v>154</v>
      </c>
      <c r="D3" s="5" t="str">
        <f>Seeding!A6</f>
        <v>Charleswood Goldeyes</v>
      </c>
      <c r="E3" s="3"/>
      <c r="F3" s="1"/>
      <c r="G3" s="1"/>
    </row>
    <row r="4" spans="1:9" s="24" customFormat="1" x14ac:dyDescent="0.25">
      <c r="B4" s="1"/>
      <c r="C4" s="5" t="s">
        <v>155</v>
      </c>
      <c r="D4" s="5" t="str">
        <f>Seeding!A7</f>
        <v>Charleswood Hawks</v>
      </c>
      <c r="F4" s="1"/>
      <c r="G4" s="1"/>
    </row>
    <row r="5" spans="1:9" s="24" customFormat="1" x14ac:dyDescent="0.25">
      <c r="B5" s="1"/>
      <c r="C5" s="5" t="s">
        <v>156</v>
      </c>
      <c r="D5" s="5" t="str">
        <f>Seeding!A8</f>
        <v>Corydon Comets</v>
      </c>
      <c r="F5" s="1"/>
      <c r="G5" s="1"/>
    </row>
    <row r="6" spans="1:9" s="24" customFormat="1" x14ac:dyDescent="0.25">
      <c r="B6" s="1"/>
      <c r="C6" s="5" t="s">
        <v>157</v>
      </c>
      <c r="D6" s="5" t="str">
        <f>Seeding!A9</f>
        <v>Fort Garry Sox</v>
      </c>
      <c r="F6" s="1"/>
      <c r="G6" s="1"/>
    </row>
    <row r="7" spans="1:9" s="24" customFormat="1" x14ac:dyDescent="0.25">
      <c r="B7" s="1"/>
      <c r="C7" s="1"/>
      <c r="D7" s="1"/>
      <c r="F7" s="1"/>
      <c r="G7" s="1"/>
    </row>
    <row r="8" spans="1:9" x14ac:dyDescent="0.25">
      <c r="A8" s="8" t="s">
        <v>76</v>
      </c>
      <c r="B8" s="8" t="s">
        <v>68</v>
      </c>
      <c r="C8" s="8" t="s">
        <v>72</v>
      </c>
      <c r="D8" s="9" t="s">
        <v>64</v>
      </c>
      <c r="E8" s="9" t="s">
        <v>70</v>
      </c>
      <c r="F8" s="9" t="s">
        <v>71</v>
      </c>
      <c r="G8" s="9" t="s">
        <v>65</v>
      </c>
      <c r="H8" s="9" t="s">
        <v>70</v>
      </c>
      <c r="I8" s="9" t="s">
        <v>71</v>
      </c>
    </row>
    <row r="9" spans="1:9" ht="15" customHeight="1" x14ac:dyDescent="0.25">
      <c r="A9" s="6" t="s">
        <v>49</v>
      </c>
      <c r="B9" s="19">
        <v>0.75</v>
      </c>
      <c r="C9" s="19" t="s">
        <v>73</v>
      </c>
      <c r="D9" s="3" t="str">
        <f>Seeding!A7</f>
        <v>Charleswood Hawks</v>
      </c>
      <c r="E9" s="3"/>
      <c r="G9" s="3" t="str">
        <f>Seeding!A6</f>
        <v>Charleswood Goldeyes</v>
      </c>
    </row>
    <row r="10" spans="1:9" x14ac:dyDescent="0.25">
      <c r="A10" s="20" t="s">
        <v>53</v>
      </c>
      <c r="B10" s="21">
        <v>0.75</v>
      </c>
      <c r="C10" s="21" t="s">
        <v>74</v>
      </c>
      <c r="D10" s="22" t="str">
        <f>Seeding!A9</f>
        <v>Fort Garry Sox</v>
      </c>
      <c r="E10" s="22"/>
      <c r="F10" s="23"/>
      <c r="G10" s="22" t="str">
        <f>Seeding!A8</f>
        <v>Corydon Comets</v>
      </c>
      <c r="H10" s="22"/>
      <c r="I10" s="22"/>
    </row>
    <row r="11" spans="1:9" x14ac:dyDescent="0.25">
      <c r="E11" s="3"/>
    </row>
    <row r="12" spans="1:9" x14ac:dyDescent="0.25">
      <c r="A12" s="8" t="s">
        <v>77</v>
      </c>
      <c r="B12" s="8"/>
      <c r="C12" s="8"/>
      <c r="D12" s="9" t="s">
        <v>64</v>
      </c>
      <c r="E12" s="9" t="s">
        <v>70</v>
      </c>
      <c r="F12" s="9" t="s">
        <v>71</v>
      </c>
      <c r="G12" s="9" t="s">
        <v>65</v>
      </c>
      <c r="H12" s="9" t="s">
        <v>70</v>
      </c>
      <c r="I12" s="9" t="s">
        <v>71</v>
      </c>
    </row>
    <row r="13" spans="1:9" x14ac:dyDescent="0.25">
      <c r="A13" s="6" t="s">
        <v>50</v>
      </c>
      <c r="B13" s="19">
        <v>0.75</v>
      </c>
      <c r="C13" s="19" t="s">
        <v>73</v>
      </c>
      <c r="D13" s="3" t="str">
        <f>Seeding!A8</f>
        <v>Corydon Comets</v>
      </c>
      <c r="E13" s="3"/>
      <c r="G13" s="3" t="str">
        <f>Seeding!A6</f>
        <v>Charleswood Goldeyes</v>
      </c>
    </row>
    <row r="14" spans="1:9" x14ac:dyDescent="0.25">
      <c r="A14" s="20" t="s">
        <v>54</v>
      </c>
      <c r="B14" s="21">
        <v>0.75</v>
      </c>
      <c r="C14" s="21" t="s">
        <v>75</v>
      </c>
      <c r="D14" s="22" t="str">
        <f>Seeding!A9</f>
        <v>Fort Garry Sox</v>
      </c>
      <c r="E14" s="22"/>
      <c r="F14" s="22"/>
      <c r="G14" s="22" t="str">
        <f>Seeding!A7</f>
        <v>Charleswood Hawks</v>
      </c>
      <c r="H14" s="22"/>
      <c r="I14" s="22"/>
    </row>
    <row r="15" spans="1:9" x14ac:dyDescent="0.25">
      <c r="E15" s="3"/>
    </row>
    <row r="16" spans="1:9" x14ac:dyDescent="0.25">
      <c r="A16" s="8" t="s">
        <v>78</v>
      </c>
      <c r="B16" s="8" t="s">
        <v>68</v>
      </c>
      <c r="C16" s="8"/>
      <c r="D16" s="9" t="s">
        <v>64</v>
      </c>
      <c r="E16" s="9" t="s">
        <v>70</v>
      </c>
      <c r="F16" s="9" t="s">
        <v>71</v>
      </c>
      <c r="G16" s="9" t="s">
        <v>65</v>
      </c>
      <c r="H16" s="9" t="s">
        <v>70</v>
      </c>
      <c r="I16" s="9" t="s">
        <v>71</v>
      </c>
    </row>
    <row r="17" spans="1:9" x14ac:dyDescent="0.25">
      <c r="A17" s="6" t="s">
        <v>51</v>
      </c>
      <c r="B17" s="19">
        <v>0.72916666666666663</v>
      </c>
      <c r="C17" s="19" t="s">
        <v>73</v>
      </c>
      <c r="D17" s="3" t="str">
        <f>Seeding!A9</f>
        <v>Fort Garry Sox</v>
      </c>
      <c r="E17" s="3"/>
      <c r="G17" s="3" t="str">
        <f>Seeding!A6</f>
        <v>Charleswood Goldeyes</v>
      </c>
    </row>
    <row r="18" spans="1:9" x14ac:dyDescent="0.25">
      <c r="A18" s="20" t="s">
        <v>55</v>
      </c>
      <c r="B18" s="21">
        <v>0.72916666666666663</v>
      </c>
      <c r="C18" s="21" t="s">
        <v>74</v>
      </c>
      <c r="D18" s="22" t="str">
        <f>Seeding!A8</f>
        <v>Corydon Comets</v>
      </c>
      <c r="E18" s="22"/>
      <c r="F18" s="22"/>
      <c r="G18" s="22" t="str">
        <f>Seeding!A7</f>
        <v>Charleswood Hawks</v>
      </c>
      <c r="H18" s="22"/>
      <c r="I18" s="22"/>
    </row>
    <row r="19" spans="1:9" x14ac:dyDescent="0.25">
      <c r="E19" s="3"/>
    </row>
    <row r="20" spans="1:9" x14ac:dyDescent="0.25">
      <c r="A20" s="8" t="s">
        <v>79</v>
      </c>
      <c r="B20" s="8" t="s">
        <v>68</v>
      </c>
      <c r="C20" s="8"/>
      <c r="D20" s="9" t="s">
        <v>64</v>
      </c>
      <c r="E20" s="29" t="s">
        <v>70</v>
      </c>
      <c r="F20" s="29"/>
      <c r="G20" s="9" t="s">
        <v>65</v>
      </c>
      <c r="H20" s="29" t="s">
        <v>70</v>
      </c>
      <c r="I20" s="29"/>
    </row>
    <row r="21" spans="1:9" x14ac:dyDescent="0.25">
      <c r="A21" s="6" t="s">
        <v>52</v>
      </c>
      <c r="B21" s="19">
        <v>0.72916666666666663</v>
      </c>
      <c r="C21" s="19" t="s">
        <v>69</v>
      </c>
      <c r="D21" s="6" t="s">
        <v>69</v>
      </c>
      <c r="E21" s="30"/>
      <c r="F21" s="30"/>
      <c r="G21" s="3" t="s">
        <v>69</v>
      </c>
      <c r="H21" s="30"/>
      <c r="I21" s="30"/>
    </row>
    <row r="22" spans="1:9" x14ac:dyDescent="0.25">
      <c r="E22" s="3"/>
    </row>
    <row r="23" spans="1:9" x14ac:dyDescent="0.25">
      <c r="E23" s="3"/>
    </row>
    <row r="24" spans="1:9" x14ac:dyDescent="0.25">
      <c r="E24" s="3"/>
    </row>
    <row r="25" spans="1:9" x14ac:dyDescent="0.25">
      <c r="E25" s="3"/>
    </row>
    <row r="26" spans="1:9" x14ac:dyDescent="0.25">
      <c r="E26" s="3"/>
    </row>
    <row r="27" spans="1:9" x14ac:dyDescent="0.25">
      <c r="E27" s="3"/>
    </row>
  </sheetData>
  <mergeCells count="4">
    <mergeCell ref="H20:I20"/>
    <mergeCell ref="E20:F20"/>
    <mergeCell ref="E21:F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G2" sqref="G2:G26"/>
    </sheetView>
  </sheetViews>
  <sheetFormatPr defaultRowHeight="15" x14ac:dyDescent="0.25"/>
  <cols>
    <col min="1" max="1" width="21.85546875" style="10" bestFit="1" customWidth="1"/>
    <col min="2" max="2" width="16.7109375" style="10" bestFit="1" customWidth="1"/>
    <col min="3" max="3" width="30.28515625" style="10" bestFit="1" customWidth="1"/>
    <col min="4" max="4" width="12.42578125" style="10" bestFit="1" customWidth="1"/>
    <col min="5" max="16384" width="9.140625" style="10"/>
  </cols>
  <sheetData>
    <row r="1" spans="1:7" ht="15.75" thickBot="1" x14ac:dyDescent="0.3">
      <c r="A1" s="18" t="s">
        <v>9</v>
      </c>
    </row>
    <row r="2" spans="1:7" ht="15.75" thickBot="1" x14ac:dyDescent="0.3">
      <c r="A2" s="11" t="s">
        <v>0</v>
      </c>
      <c r="B2" s="11" t="s">
        <v>1</v>
      </c>
      <c r="C2" s="12" t="s">
        <v>2</v>
      </c>
      <c r="D2" s="13" t="s">
        <v>3</v>
      </c>
      <c r="G2" s="10" t="str">
        <f>CONCATENATE(A2,"-",A1," &lt;",C2,"&gt;;")</f>
        <v>Jason Moir-Charleswood Goldeyes &lt;jaymoir21@hotmail.com&gt;;</v>
      </c>
    </row>
    <row r="3" spans="1:7" ht="15.75" thickBot="1" x14ac:dyDescent="0.3">
      <c r="A3" s="14" t="s">
        <v>4</v>
      </c>
      <c r="B3" s="14" t="s">
        <v>5</v>
      </c>
      <c r="C3" s="15" t="s">
        <v>6</v>
      </c>
    </row>
    <row r="4" spans="1:7" ht="15.75" thickBot="1" x14ac:dyDescent="0.3">
      <c r="A4" s="16" t="s">
        <v>7</v>
      </c>
      <c r="B4" s="16" t="s">
        <v>5</v>
      </c>
      <c r="C4" s="17" t="s">
        <v>8</v>
      </c>
    </row>
    <row r="6" spans="1:7" ht="15.75" thickBot="1" x14ac:dyDescent="0.3">
      <c r="A6" s="18" t="s">
        <v>10</v>
      </c>
    </row>
    <row r="7" spans="1:7" x14ac:dyDescent="0.25">
      <c r="A7" s="11" t="s">
        <v>11</v>
      </c>
      <c r="B7" s="11" t="s">
        <v>1</v>
      </c>
      <c r="C7" s="11" t="s">
        <v>12</v>
      </c>
      <c r="D7" s="11" t="s">
        <v>13</v>
      </c>
      <c r="G7" s="10" t="str">
        <f>CONCATENATE(A7,"-",A6," &lt;",C7,"&gt;;")</f>
        <v>Neil Gordon-Charleswood Hawks &lt;neil_gordon@outlook.com&gt;;</v>
      </c>
    </row>
    <row r="8" spans="1:7" x14ac:dyDescent="0.25">
      <c r="A8" s="10" t="s">
        <v>14</v>
      </c>
      <c r="B8" s="10" t="s">
        <v>5</v>
      </c>
      <c r="C8" s="10" t="s">
        <v>15</v>
      </c>
    </row>
    <row r="9" spans="1:7" x14ac:dyDescent="0.25">
      <c r="A9" s="10" t="s">
        <v>16</v>
      </c>
      <c r="B9" s="10" t="s">
        <v>5</v>
      </c>
      <c r="C9" s="10" t="s">
        <v>17</v>
      </c>
    </row>
    <row r="10" spans="1:7" x14ac:dyDescent="0.25">
      <c r="A10" s="10" t="s">
        <v>18</v>
      </c>
      <c r="B10" s="10" t="s">
        <v>5</v>
      </c>
      <c r="C10" s="10" t="s">
        <v>19</v>
      </c>
    </row>
    <row r="11" spans="1:7" x14ac:dyDescent="0.25">
      <c r="A11" s="10" t="s">
        <v>20</v>
      </c>
      <c r="B11" s="10" t="s">
        <v>5</v>
      </c>
      <c r="C11" s="10" t="s">
        <v>21</v>
      </c>
    </row>
    <row r="12" spans="1:7" x14ac:dyDescent="0.25">
      <c r="A12" s="10" t="s">
        <v>22</v>
      </c>
      <c r="B12" s="10" t="s">
        <v>23</v>
      </c>
      <c r="C12" s="10" t="s">
        <v>24</v>
      </c>
    </row>
    <row r="13" spans="1:7" x14ac:dyDescent="0.25">
      <c r="A13" s="10" t="s">
        <v>25</v>
      </c>
      <c r="B13" s="10" t="s">
        <v>26</v>
      </c>
      <c r="C13" s="10" t="s">
        <v>27</v>
      </c>
      <c r="G13" s="10" t="str">
        <f>CONCATENATE(A13,"-",A6," &lt;",C13,"&gt;;")</f>
        <v>Tara Wantzing-Charleswood Hawks &lt;tarac@shaw.ca&gt;;</v>
      </c>
    </row>
    <row r="15" spans="1:7" ht="15.75" thickBot="1" x14ac:dyDescent="0.3">
      <c r="A15" s="18" t="s">
        <v>28</v>
      </c>
    </row>
    <row r="16" spans="1:7" x14ac:dyDescent="0.25">
      <c r="A16" s="11" t="s">
        <v>29</v>
      </c>
      <c r="B16" s="11" t="s">
        <v>1</v>
      </c>
      <c r="C16" s="11" t="s">
        <v>30</v>
      </c>
      <c r="D16" s="11" t="s">
        <v>31</v>
      </c>
      <c r="G16" s="10" t="str">
        <f>CONCATENATE(A16,"-",A15," &lt;",C16,"&gt;;")</f>
        <v>Rob Krause-Corydon Comets &lt;rob@smallmanrecords.com&gt;;</v>
      </c>
    </row>
    <row r="17" spans="1:7" x14ac:dyDescent="0.25">
      <c r="A17" s="10" t="s">
        <v>32</v>
      </c>
      <c r="B17" s="10" t="s">
        <v>5</v>
      </c>
      <c r="C17" s="10" t="s">
        <v>33</v>
      </c>
    </row>
    <row r="18" spans="1:7" x14ac:dyDescent="0.25">
      <c r="A18" s="10" t="s">
        <v>34</v>
      </c>
      <c r="B18" s="10" t="s">
        <v>5</v>
      </c>
      <c r="C18" s="10" t="s">
        <v>35</v>
      </c>
    </row>
    <row r="20" spans="1:7" ht="15.75" thickBot="1" x14ac:dyDescent="0.3">
      <c r="A20" s="18" t="s">
        <v>36</v>
      </c>
    </row>
    <row r="21" spans="1:7" x14ac:dyDescent="0.25">
      <c r="A21" s="11" t="s">
        <v>37</v>
      </c>
      <c r="B21" s="11" t="s">
        <v>1</v>
      </c>
      <c r="C21" s="11" t="s">
        <v>38</v>
      </c>
      <c r="D21" s="11" t="s">
        <v>39</v>
      </c>
      <c r="G21" s="10" t="str">
        <f>CONCATENATE(A21,"-",A20," &lt;",C21,"&gt;;")</f>
        <v>Aaron Spott-Fort Garry Sox &lt;atspott@hotmail.com&gt;;</v>
      </c>
    </row>
    <row r="22" spans="1:7" x14ac:dyDescent="0.25">
      <c r="A22" s="10" t="s">
        <v>40</v>
      </c>
      <c r="B22" s="10" t="s">
        <v>5</v>
      </c>
      <c r="C22" s="10" t="s">
        <v>41</v>
      </c>
    </row>
    <row r="23" spans="1:7" x14ac:dyDescent="0.25">
      <c r="A23" s="10" t="s">
        <v>42</v>
      </c>
      <c r="B23" s="10" t="s">
        <v>5</v>
      </c>
      <c r="C23" s="10" t="s">
        <v>43</v>
      </c>
    </row>
    <row r="24" spans="1:7" x14ac:dyDescent="0.25">
      <c r="A24" s="10" t="s">
        <v>44</v>
      </c>
      <c r="B24" s="10" t="s">
        <v>5</v>
      </c>
      <c r="C24" s="10" t="s">
        <v>45</v>
      </c>
    </row>
    <row r="25" spans="1:7" x14ac:dyDescent="0.25">
      <c r="A25" s="10" t="s">
        <v>46</v>
      </c>
      <c r="B25" s="10" t="s">
        <v>26</v>
      </c>
      <c r="C25" s="10" t="s">
        <v>47</v>
      </c>
      <c r="G25" s="10" t="str">
        <f>CONCATENATE(A25,"-",A20," &lt;",C25,"&gt;;")</f>
        <v>Jason Hoeppner-Fort Garry Sox &lt;jm_hoeppner@hotmail.com&gt;;</v>
      </c>
    </row>
  </sheetData>
  <hyperlinks>
    <hyperlink ref="C2" r:id="rId1" display="mailto:jaymoir21@hotmail.com" xr:uid="{FA76B15F-741F-4C09-9331-BA953DDB88F8}"/>
    <hyperlink ref="C3" r:id="rId2" display="mailto:jayyarmey@gmail.com" xr:uid="{736C0D54-8C78-4431-8328-C58C857D4A0B}"/>
    <hyperlink ref="C4" r:id="rId3" display="mailto:brocklisa.schmidtke@gmail.com" xr:uid="{1226BA54-92D3-49E5-87E0-29C91A080B82}"/>
  </hyperlinks>
  <pageMargins left="0.7" right="0.7" top="0.75" bottom="0.75" header="0.3" footer="0.3"/>
  <pageSetup orientation="portrait" horizontalDpi="360" verticalDpi="36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660F-6109-45AF-A7DB-019A174D3E16}">
  <dimension ref="A1:H26"/>
  <sheetViews>
    <sheetView workbookViewId="0">
      <selection activeCell="A5" sqref="A5:A9"/>
    </sheetView>
  </sheetViews>
  <sheetFormatPr defaultRowHeight="15" x14ac:dyDescent="0.25"/>
  <cols>
    <col min="1" max="1" width="21.7109375" bestFit="1" customWidth="1"/>
  </cols>
  <sheetData>
    <row r="1" spans="1:8" x14ac:dyDescent="0.25">
      <c r="A1" t="s">
        <v>66</v>
      </c>
    </row>
    <row r="4" spans="1:8" x14ac:dyDescent="0.25">
      <c r="A4" s="6" t="s">
        <v>48</v>
      </c>
      <c r="B4" s="3"/>
      <c r="C4" s="3"/>
      <c r="D4" s="3"/>
      <c r="E4" s="3"/>
      <c r="F4" s="3"/>
      <c r="G4" s="3"/>
      <c r="H4" s="3"/>
    </row>
    <row r="5" spans="1:8" x14ac:dyDescent="0.25">
      <c r="A5" s="4" t="s">
        <v>56</v>
      </c>
      <c r="B5" s="4" t="s">
        <v>57</v>
      </c>
      <c r="C5" s="4" t="s">
        <v>58</v>
      </c>
      <c r="D5" s="4" t="s">
        <v>59</v>
      </c>
      <c r="E5" s="4" t="s">
        <v>60</v>
      </c>
      <c r="F5" s="4" t="s">
        <v>61</v>
      </c>
      <c r="G5" s="4" t="s">
        <v>62</v>
      </c>
      <c r="H5" s="4" t="s">
        <v>63</v>
      </c>
    </row>
    <row r="6" spans="1:8" x14ac:dyDescent="0.25">
      <c r="A6" s="5" t="s">
        <v>9</v>
      </c>
      <c r="B6" s="5">
        <v>12</v>
      </c>
      <c r="C6" s="5">
        <v>9</v>
      </c>
      <c r="D6" s="5">
        <v>3</v>
      </c>
      <c r="E6" s="5">
        <v>0</v>
      </c>
      <c r="F6" s="5">
        <v>18</v>
      </c>
      <c r="G6" s="5">
        <v>147</v>
      </c>
      <c r="H6" s="5">
        <v>93</v>
      </c>
    </row>
    <row r="7" spans="1:8" x14ac:dyDescent="0.25">
      <c r="A7" s="5" t="s">
        <v>10</v>
      </c>
      <c r="B7" s="2">
        <v>11</v>
      </c>
      <c r="C7" s="2">
        <v>5</v>
      </c>
      <c r="D7" s="2">
        <v>6</v>
      </c>
      <c r="E7" s="2">
        <v>0</v>
      </c>
      <c r="F7" s="5">
        <v>10</v>
      </c>
      <c r="G7" s="5">
        <v>118</v>
      </c>
      <c r="H7" s="5">
        <v>124</v>
      </c>
    </row>
    <row r="8" spans="1:8" x14ac:dyDescent="0.25">
      <c r="A8" s="5" t="s">
        <v>28</v>
      </c>
      <c r="B8" s="2">
        <v>12</v>
      </c>
      <c r="C8" s="2">
        <v>5</v>
      </c>
      <c r="D8" s="2">
        <v>7</v>
      </c>
      <c r="E8" s="2">
        <v>0</v>
      </c>
      <c r="F8" s="5">
        <v>10</v>
      </c>
      <c r="G8" s="5">
        <v>141</v>
      </c>
      <c r="H8" s="5">
        <v>150</v>
      </c>
    </row>
    <row r="9" spans="1:8" x14ac:dyDescent="0.25">
      <c r="A9" s="5" t="s">
        <v>36</v>
      </c>
      <c r="B9" s="2">
        <v>11</v>
      </c>
      <c r="C9" s="2">
        <v>4</v>
      </c>
      <c r="D9" s="2">
        <v>7</v>
      </c>
      <c r="E9" s="2">
        <v>0</v>
      </c>
      <c r="F9" s="5">
        <v>8</v>
      </c>
      <c r="G9" s="5">
        <v>126</v>
      </c>
      <c r="H9" s="5">
        <v>165</v>
      </c>
    </row>
    <row r="16" spans="1:8" x14ac:dyDescent="0.25">
      <c r="A16" s="4" t="s">
        <v>56</v>
      </c>
      <c r="B16" s="4" t="s">
        <v>57</v>
      </c>
      <c r="C16" s="4" t="s">
        <v>58</v>
      </c>
      <c r="D16" s="4" t="s">
        <v>59</v>
      </c>
      <c r="E16" s="4" t="s">
        <v>60</v>
      </c>
      <c r="F16" s="4" t="s">
        <v>61</v>
      </c>
      <c r="G16" s="4" t="s">
        <v>62</v>
      </c>
      <c r="H16" s="4" t="s">
        <v>63</v>
      </c>
    </row>
    <row r="17" spans="1:8" x14ac:dyDescent="0.25">
      <c r="A17" s="5" t="s">
        <v>9</v>
      </c>
      <c r="B17" s="5">
        <v>12</v>
      </c>
      <c r="C17" s="5">
        <v>9</v>
      </c>
      <c r="D17" s="5">
        <v>3</v>
      </c>
      <c r="E17" s="5">
        <v>0</v>
      </c>
      <c r="F17" s="5">
        <v>18</v>
      </c>
      <c r="G17" s="5">
        <v>147</v>
      </c>
      <c r="H17" s="5">
        <v>93</v>
      </c>
    </row>
    <row r="18" spans="1:8" x14ac:dyDescent="0.25">
      <c r="A18" s="5" t="s">
        <v>10</v>
      </c>
      <c r="B18" s="2">
        <v>12</v>
      </c>
      <c r="C18" s="2">
        <v>5</v>
      </c>
      <c r="D18" s="2">
        <v>7</v>
      </c>
      <c r="E18" s="2">
        <v>0</v>
      </c>
      <c r="F18" s="5">
        <v>10</v>
      </c>
      <c r="G18" s="5">
        <v>118</v>
      </c>
      <c r="H18" s="5">
        <v>124</v>
      </c>
    </row>
    <row r="19" spans="1:8" x14ac:dyDescent="0.25">
      <c r="A19" s="5" t="s">
        <v>28</v>
      </c>
      <c r="B19" s="2">
        <v>12</v>
      </c>
      <c r="C19" s="2">
        <v>5</v>
      </c>
      <c r="D19" s="2">
        <v>7</v>
      </c>
      <c r="E19" s="2">
        <v>0</v>
      </c>
      <c r="F19" s="5">
        <v>10</v>
      </c>
      <c r="G19" s="5">
        <v>141</v>
      </c>
      <c r="H19" s="5">
        <v>150</v>
      </c>
    </row>
    <row r="20" spans="1:8" x14ac:dyDescent="0.25">
      <c r="A20" s="5" t="s">
        <v>36</v>
      </c>
      <c r="B20" s="2">
        <v>12</v>
      </c>
      <c r="C20" s="2">
        <v>5</v>
      </c>
      <c r="D20" s="2">
        <v>7</v>
      </c>
      <c r="E20" s="2">
        <v>0</v>
      </c>
      <c r="F20" s="5">
        <v>8</v>
      </c>
      <c r="G20" s="5">
        <v>126</v>
      </c>
      <c r="H20" s="5">
        <v>165</v>
      </c>
    </row>
    <row r="22" spans="1:8" x14ac:dyDescent="0.25">
      <c r="A22" s="4" t="s">
        <v>56</v>
      </c>
      <c r="B22" s="4" t="s">
        <v>57</v>
      </c>
      <c r="C22" s="4" t="s">
        <v>58</v>
      </c>
      <c r="D22" s="4" t="s">
        <v>59</v>
      </c>
      <c r="E22" s="4" t="s">
        <v>60</v>
      </c>
      <c r="F22" s="4" t="s">
        <v>61</v>
      </c>
      <c r="G22" s="4" t="s">
        <v>62</v>
      </c>
      <c r="H22" s="4" t="s">
        <v>63</v>
      </c>
    </row>
    <row r="23" spans="1:8" x14ac:dyDescent="0.25">
      <c r="A23" s="5" t="s">
        <v>9</v>
      </c>
      <c r="B23" s="5">
        <v>12</v>
      </c>
      <c r="C23" s="5">
        <v>9</v>
      </c>
      <c r="D23" s="5">
        <v>3</v>
      </c>
      <c r="E23" s="5">
        <v>0</v>
      </c>
      <c r="F23" s="5">
        <v>18</v>
      </c>
      <c r="G23" s="5">
        <v>147</v>
      </c>
      <c r="H23" s="5">
        <v>93</v>
      </c>
    </row>
    <row r="24" spans="1:8" x14ac:dyDescent="0.25">
      <c r="A24" s="5" t="s">
        <v>10</v>
      </c>
      <c r="B24" s="2">
        <v>11</v>
      </c>
      <c r="C24" s="2">
        <v>5</v>
      </c>
      <c r="D24" s="2">
        <v>6</v>
      </c>
      <c r="E24" s="2">
        <v>0</v>
      </c>
      <c r="F24" s="5">
        <v>10</v>
      </c>
      <c r="G24" s="5">
        <v>118</v>
      </c>
      <c r="H24" s="5">
        <v>124</v>
      </c>
    </row>
    <row r="25" spans="1:8" x14ac:dyDescent="0.25">
      <c r="A25" s="5" t="s">
        <v>28</v>
      </c>
      <c r="B25" s="2">
        <v>12</v>
      </c>
      <c r="C25" s="2">
        <v>5</v>
      </c>
      <c r="D25" s="2">
        <v>7</v>
      </c>
      <c r="E25" s="2">
        <v>0</v>
      </c>
      <c r="F25" s="5">
        <v>10</v>
      </c>
      <c r="G25" s="5">
        <v>141</v>
      </c>
      <c r="H25" s="5">
        <v>150</v>
      </c>
    </row>
    <row r="26" spans="1:8" x14ac:dyDescent="0.25">
      <c r="A26" s="5" t="s">
        <v>36</v>
      </c>
      <c r="B26" s="2">
        <v>11</v>
      </c>
      <c r="C26" s="2">
        <v>4</v>
      </c>
      <c r="D26" s="2">
        <v>7</v>
      </c>
      <c r="E26" s="2">
        <v>0</v>
      </c>
      <c r="F26" s="5">
        <v>8</v>
      </c>
      <c r="G26" s="5">
        <v>126</v>
      </c>
      <c r="H26" s="5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DC41-5945-47A6-B4EF-8E1CF81D56B2}">
  <dimension ref="A1:J31"/>
  <sheetViews>
    <sheetView tabSelected="1" workbookViewId="0">
      <selection activeCell="G32" sqref="G32"/>
    </sheetView>
  </sheetViews>
  <sheetFormatPr defaultRowHeight="15" x14ac:dyDescent="0.25"/>
  <cols>
    <col min="1" max="1" width="25.28515625" bestFit="1" customWidth="1"/>
    <col min="2" max="3" width="23" bestFit="1" customWidth="1"/>
    <col min="4" max="5" width="10.7109375" customWidth="1"/>
    <col min="7" max="7" width="25.28515625" bestFit="1" customWidth="1"/>
    <col min="8" max="8" width="34.140625" bestFit="1" customWidth="1"/>
    <col min="9" max="10" width="25.7109375" bestFit="1" customWidth="1"/>
    <col min="11" max="11" width="6.85546875" bestFit="1" customWidth="1"/>
  </cols>
  <sheetData>
    <row r="1" spans="1:10" x14ac:dyDescent="0.25">
      <c r="F1" t="s">
        <v>96</v>
      </c>
      <c r="G1" t="s">
        <v>97</v>
      </c>
      <c r="H1" t="s">
        <v>72</v>
      </c>
      <c r="I1" t="s">
        <v>65</v>
      </c>
      <c r="J1" t="s">
        <v>64</v>
      </c>
    </row>
    <row r="2" spans="1:10" s="31" customFormat="1" x14ac:dyDescent="0.25">
      <c r="G2" s="31" t="s">
        <v>105</v>
      </c>
      <c r="H2" s="31" t="s">
        <v>108</v>
      </c>
      <c r="I2" s="31" t="s">
        <v>109</v>
      </c>
      <c r="J2" s="31" t="s">
        <v>110</v>
      </c>
    </row>
    <row r="3" spans="1:10" s="31" customFormat="1" x14ac:dyDescent="0.25">
      <c r="A3" s="32" t="s">
        <v>136</v>
      </c>
      <c r="B3" s="32" t="s">
        <v>36</v>
      </c>
      <c r="C3" s="32" t="s">
        <v>10</v>
      </c>
      <c r="G3" s="31" t="s">
        <v>123</v>
      </c>
      <c r="H3" s="31" t="s">
        <v>102</v>
      </c>
      <c r="I3" s="31" t="s">
        <v>124</v>
      </c>
      <c r="J3" s="31" t="s">
        <v>125</v>
      </c>
    </row>
    <row r="4" spans="1:10" s="31" customFormat="1" x14ac:dyDescent="0.25">
      <c r="A4" s="32" t="s">
        <v>143</v>
      </c>
      <c r="B4" s="34" t="s">
        <v>138</v>
      </c>
      <c r="C4" s="32" t="s">
        <v>145</v>
      </c>
      <c r="G4" s="31" t="s">
        <v>115</v>
      </c>
      <c r="H4" s="31" t="s">
        <v>99</v>
      </c>
      <c r="I4" s="31" t="s">
        <v>117</v>
      </c>
      <c r="J4" s="31" t="s">
        <v>118</v>
      </c>
    </row>
    <row r="5" spans="1:10" s="31" customFormat="1" x14ac:dyDescent="0.25">
      <c r="A5" s="32" t="s">
        <v>119</v>
      </c>
      <c r="B5" s="32" t="s">
        <v>121</v>
      </c>
      <c r="C5" s="34" t="s">
        <v>122</v>
      </c>
      <c r="G5" s="31" t="s">
        <v>146</v>
      </c>
      <c r="H5" s="31" t="s">
        <v>102</v>
      </c>
      <c r="I5" s="31" t="s">
        <v>116</v>
      </c>
      <c r="J5" s="31" t="s">
        <v>147</v>
      </c>
    </row>
    <row r="6" spans="1:10" s="31" customFormat="1" x14ac:dyDescent="0.25">
      <c r="A6" s="32" t="s">
        <v>111</v>
      </c>
      <c r="B6" s="32" t="s">
        <v>113</v>
      </c>
      <c r="C6" s="34" t="s">
        <v>114</v>
      </c>
      <c r="G6" s="31" t="s">
        <v>131</v>
      </c>
      <c r="H6" s="31" t="s">
        <v>108</v>
      </c>
      <c r="I6" s="31" t="s">
        <v>134</v>
      </c>
      <c r="J6" s="31" t="s">
        <v>135</v>
      </c>
    </row>
    <row r="7" spans="1:10" s="31" customFormat="1" x14ac:dyDescent="0.25">
      <c r="A7" s="33" t="s">
        <v>105</v>
      </c>
      <c r="B7" s="34" t="s">
        <v>106</v>
      </c>
      <c r="C7" s="33" t="s">
        <v>107</v>
      </c>
      <c r="G7" s="31" t="s">
        <v>139</v>
      </c>
      <c r="H7" s="31" t="s">
        <v>99</v>
      </c>
      <c r="I7" s="31" t="s">
        <v>141</v>
      </c>
      <c r="J7" s="31" t="s">
        <v>142</v>
      </c>
    </row>
    <row r="8" spans="1:10" x14ac:dyDescent="0.25">
      <c r="A8" s="33" t="s">
        <v>123</v>
      </c>
      <c r="B8" s="34" t="s">
        <v>126</v>
      </c>
      <c r="C8" s="33" t="s">
        <v>127</v>
      </c>
      <c r="G8" s="32" t="s">
        <v>136</v>
      </c>
      <c r="H8" s="32" t="s">
        <v>108</v>
      </c>
      <c r="I8" s="32" t="s">
        <v>36</v>
      </c>
      <c r="J8" s="32" t="s">
        <v>10</v>
      </c>
    </row>
    <row r="9" spans="1:10" x14ac:dyDescent="0.25">
      <c r="A9" s="33" t="s">
        <v>131</v>
      </c>
      <c r="B9" s="33" t="s">
        <v>132</v>
      </c>
      <c r="C9" s="34" t="s">
        <v>133</v>
      </c>
      <c r="G9" t="s">
        <v>98</v>
      </c>
      <c r="H9" t="s">
        <v>102</v>
      </c>
      <c r="I9" t="s">
        <v>103</v>
      </c>
      <c r="J9" t="s">
        <v>104</v>
      </c>
    </row>
    <row r="10" spans="1:10" x14ac:dyDescent="0.25">
      <c r="A10" s="33" t="s">
        <v>146</v>
      </c>
      <c r="B10" s="33" t="s">
        <v>148</v>
      </c>
      <c r="C10" s="34" t="s">
        <v>149</v>
      </c>
      <c r="G10" s="32" t="s">
        <v>143</v>
      </c>
      <c r="H10" s="32" t="s">
        <v>99</v>
      </c>
      <c r="I10" s="32" t="s">
        <v>138</v>
      </c>
      <c r="J10" s="32" t="s">
        <v>145</v>
      </c>
    </row>
    <row r="11" spans="1:10" x14ac:dyDescent="0.25">
      <c r="A11" s="32" t="s">
        <v>98</v>
      </c>
      <c r="B11" s="34" t="s">
        <v>100</v>
      </c>
      <c r="C11" s="32" t="s">
        <v>101</v>
      </c>
      <c r="G11" s="32" t="s">
        <v>119</v>
      </c>
      <c r="H11" s="32" t="s">
        <v>99</v>
      </c>
      <c r="I11" s="32" t="s">
        <v>121</v>
      </c>
      <c r="J11" s="32" t="s">
        <v>122</v>
      </c>
    </row>
    <row r="12" spans="1:10" x14ac:dyDescent="0.25">
      <c r="A12" s="32" t="s">
        <v>115</v>
      </c>
      <c r="B12" s="32" t="s">
        <v>116</v>
      </c>
      <c r="C12" s="34" t="s">
        <v>101</v>
      </c>
      <c r="G12" s="32" t="s">
        <v>111</v>
      </c>
      <c r="H12" s="32" t="s">
        <v>108</v>
      </c>
      <c r="I12" s="32" t="s">
        <v>113</v>
      </c>
      <c r="J12" s="32" t="s">
        <v>114</v>
      </c>
    </row>
    <row r="13" spans="1:10" x14ac:dyDescent="0.25">
      <c r="A13" s="32" t="s">
        <v>139</v>
      </c>
      <c r="B13" s="34" t="s">
        <v>140</v>
      </c>
      <c r="C13" s="32" t="s">
        <v>134</v>
      </c>
      <c r="G13" t="s">
        <v>128</v>
      </c>
      <c r="H13" t="s">
        <v>102</v>
      </c>
      <c r="I13" t="s">
        <v>125</v>
      </c>
      <c r="J13" t="s">
        <v>130</v>
      </c>
    </row>
    <row r="14" spans="1:10" s="31" customFormat="1" x14ac:dyDescent="0.25">
      <c r="A14" s="32" t="s">
        <v>128</v>
      </c>
      <c r="B14" s="34" t="s">
        <v>100</v>
      </c>
      <c r="C14" s="36" t="s">
        <v>129</v>
      </c>
      <c r="D14" s="37"/>
      <c r="F14" s="37"/>
      <c r="G14" s="33" t="s">
        <v>105</v>
      </c>
      <c r="H14" s="33" t="s">
        <v>102</v>
      </c>
      <c r="I14" s="33" t="s">
        <v>106</v>
      </c>
      <c r="J14" s="33" t="s">
        <v>107</v>
      </c>
    </row>
    <row r="15" spans="1:10" s="31" customFormat="1" x14ac:dyDescent="0.25">
      <c r="A15" s="37"/>
      <c r="B15" s="37"/>
      <c r="C15" s="37"/>
      <c r="D15" s="37"/>
      <c r="F15" s="37"/>
      <c r="G15" s="31" t="s">
        <v>136</v>
      </c>
      <c r="H15" s="31" t="s">
        <v>102</v>
      </c>
      <c r="I15" s="31" t="s">
        <v>137</v>
      </c>
      <c r="J15" s="31" t="s">
        <v>138</v>
      </c>
    </row>
    <row r="16" spans="1:10" s="31" customFormat="1" x14ac:dyDescent="0.25">
      <c r="A16" s="37"/>
      <c r="B16" s="37"/>
      <c r="C16" s="37"/>
      <c r="D16" s="37"/>
      <c r="F16" s="37"/>
      <c r="G16" s="33" t="s">
        <v>123</v>
      </c>
      <c r="H16" s="33" t="s">
        <v>108</v>
      </c>
      <c r="I16" s="33" t="s">
        <v>126</v>
      </c>
      <c r="J16" s="33" t="s">
        <v>127</v>
      </c>
    </row>
    <row r="17" spans="1:10" s="31" customFormat="1" x14ac:dyDescent="0.25">
      <c r="A17" s="37"/>
      <c r="B17" s="37"/>
      <c r="C17" s="37"/>
      <c r="D17" s="37"/>
      <c r="F17" s="37"/>
      <c r="G17" s="33" t="s">
        <v>131</v>
      </c>
      <c r="H17" s="33" t="s">
        <v>102</v>
      </c>
      <c r="I17" s="33" t="s">
        <v>132</v>
      </c>
      <c r="J17" s="33" t="s">
        <v>133</v>
      </c>
    </row>
    <row r="18" spans="1:10" s="31" customFormat="1" x14ac:dyDescent="0.25">
      <c r="A18" s="37"/>
      <c r="B18" s="37"/>
      <c r="C18" s="37"/>
      <c r="D18" s="37"/>
      <c r="E18" s="37"/>
      <c r="F18" s="37"/>
      <c r="G18" s="33" t="s">
        <v>146</v>
      </c>
      <c r="H18" s="33" t="s">
        <v>108</v>
      </c>
      <c r="I18" s="33" t="s">
        <v>148</v>
      </c>
      <c r="J18" s="33" t="s">
        <v>149</v>
      </c>
    </row>
    <row r="19" spans="1:10" s="31" customFormat="1" x14ac:dyDescent="0.25">
      <c r="A19" s="37"/>
      <c r="B19" s="37"/>
      <c r="C19" s="38"/>
      <c r="D19" s="38" t="s">
        <v>158</v>
      </c>
      <c r="E19" s="38"/>
      <c r="F19" s="38"/>
      <c r="G19" s="31" t="s">
        <v>111</v>
      </c>
      <c r="H19" s="31" t="s">
        <v>102</v>
      </c>
      <c r="I19" s="31" t="s">
        <v>103</v>
      </c>
      <c r="J19" s="31" t="s">
        <v>112</v>
      </c>
    </row>
    <row r="20" spans="1:10" x14ac:dyDescent="0.25">
      <c r="B20" s="39" t="s">
        <v>160</v>
      </c>
      <c r="C20" s="39" t="s">
        <v>159</v>
      </c>
      <c r="D20" s="39" t="s">
        <v>152</v>
      </c>
      <c r="E20" s="39" t="s">
        <v>150</v>
      </c>
      <c r="F20" s="39" t="s">
        <v>151</v>
      </c>
      <c r="G20" t="s">
        <v>119</v>
      </c>
      <c r="H20" t="s">
        <v>102</v>
      </c>
      <c r="I20" t="s">
        <v>120</v>
      </c>
      <c r="J20" t="s">
        <v>109</v>
      </c>
    </row>
    <row r="21" spans="1:10" x14ac:dyDescent="0.25">
      <c r="B21" s="39">
        <v>5</v>
      </c>
      <c r="C21" s="39" t="s">
        <v>152</v>
      </c>
      <c r="D21" s="39"/>
      <c r="E21" s="39">
        <v>2</v>
      </c>
      <c r="F21" s="39">
        <v>3</v>
      </c>
      <c r="G21" s="32" t="s">
        <v>98</v>
      </c>
      <c r="H21" s="32" t="s">
        <v>99</v>
      </c>
      <c r="I21" s="32" t="s">
        <v>100</v>
      </c>
      <c r="J21" s="32" t="s">
        <v>101</v>
      </c>
    </row>
    <row r="22" spans="1:10" x14ac:dyDescent="0.25">
      <c r="B22" s="39">
        <v>4</v>
      </c>
      <c r="C22" s="39" t="s">
        <v>150</v>
      </c>
      <c r="D22" s="39">
        <v>2</v>
      </c>
      <c r="E22" s="39"/>
      <c r="F22" s="39">
        <v>2</v>
      </c>
      <c r="G22" s="32" t="s">
        <v>115</v>
      </c>
      <c r="H22" s="32" t="s">
        <v>102</v>
      </c>
      <c r="I22" s="32" t="s">
        <v>116</v>
      </c>
      <c r="J22" s="32" t="s">
        <v>101</v>
      </c>
    </row>
    <row r="23" spans="1:10" x14ac:dyDescent="0.25">
      <c r="B23" s="39">
        <v>2</v>
      </c>
      <c r="C23" s="39" t="s">
        <v>151</v>
      </c>
      <c r="D23" s="39">
        <v>1</v>
      </c>
      <c r="E23" s="39">
        <v>1</v>
      </c>
      <c r="F23" s="39"/>
      <c r="G23" t="s">
        <v>143</v>
      </c>
      <c r="H23" t="s">
        <v>102</v>
      </c>
      <c r="I23" t="s">
        <v>110</v>
      </c>
      <c r="J23" t="s">
        <v>144</v>
      </c>
    </row>
    <row r="24" spans="1:10" x14ac:dyDescent="0.25">
      <c r="G24" s="32" t="s">
        <v>139</v>
      </c>
      <c r="H24" s="32" t="s">
        <v>102</v>
      </c>
      <c r="I24" s="32" t="s">
        <v>140</v>
      </c>
      <c r="J24" s="32" t="s">
        <v>134</v>
      </c>
    </row>
    <row r="25" spans="1:10" x14ac:dyDescent="0.25">
      <c r="D25" s="35" t="s">
        <v>152</v>
      </c>
      <c r="E25" s="35" t="s">
        <v>150</v>
      </c>
      <c r="G25" s="32" t="s">
        <v>128</v>
      </c>
      <c r="H25" s="32" t="s">
        <v>99</v>
      </c>
      <c r="I25" s="32" t="s">
        <v>100</v>
      </c>
      <c r="J25" s="32" t="s">
        <v>129</v>
      </c>
    </row>
    <row r="26" spans="1:10" x14ac:dyDescent="0.25">
      <c r="A26" s="32" t="s">
        <v>143</v>
      </c>
      <c r="B26" s="34" t="s">
        <v>138</v>
      </c>
      <c r="C26" s="32" t="s">
        <v>145</v>
      </c>
      <c r="D26" s="39">
        <v>1</v>
      </c>
      <c r="E26" s="39"/>
    </row>
    <row r="27" spans="1:10" x14ac:dyDescent="0.25">
      <c r="A27" s="32" t="s">
        <v>119</v>
      </c>
      <c r="B27" s="32" t="s">
        <v>121</v>
      </c>
      <c r="C27" s="34" t="s">
        <v>122</v>
      </c>
      <c r="D27" s="39"/>
      <c r="E27" s="39">
        <v>13</v>
      </c>
    </row>
    <row r="28" spans="1:10" x14ac:dyDescent="0.25">
      <c r="A28" s="33" t="s">
        <v>105</v>
      </c>
      <c r="B28" s="34" t="s">
        <v>106</v>
      </c>
      <c r="C28" s="33" t="s">
        <v>107</v>
      </c>
      <c r="D28" s="39"/>
      <c r="E28" s="39">
        <v>3</v>
      </c>
    </row>
    <row r="29" spans="1:10" x14ac:dyDescent="0.25">
      <c r="A29" s="33" t="s">
        <v>131</v>
      </c>
      <c r="B29" s="33" t="s">
        <v>132</v>
      </c>
      <c r="C29" s="34" t="s">
        <v>133</v>
      </c>
      <c r="D29" s="39">
        <v>10</v>
      </c>
      <c r="E29" s="39"/>
    </row>
    <row r="30" spans="1:10" x14ac:dyDescent="0.25">
      <c r="D30" s="35"/>
      <c r="E30" s="35"/>
    </row>
    <row r="31" spans="1:10" x14ac:dyDescent="0.25">
      <c r="C31" s="35" t="s">
        <v>161</v>
      </c>
      <c r="D31" s="39">
        <v>11</v>
      </c>
      <c r="E31" s="39">
        <v>16</v>
      </c>
    </row>
  </sheetData>
  <sortState xmlns:xlrd2="http://schemas.microsoft.com/office/spreadsheetml/2017/richdata2" ref="G2:J27">
    <sortCondition ref="J2:J27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UICs</vt:lpstr>
      <vt:lpstr>Schedule</vt:lpstr>
      <vt:lpstr>Coaches</vt:lpstr>
      <vt:lpstr>Seeding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</dc:creator>
  <cp:lastModifiedBy>Homer</cp:lastModifiedBy>
  <dcterms:created xsi:type="dcterms:W3CDTF">2015-06-05T18:17:20Z</dcterms:created>
  <dcterms:modified xsi:type="dcterms:W3CDTF">2021-08-20T18:25:43Z</dcterms:modified>
</cp:coreProperties>
</file>